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202300"/>
  <mc:AlternateContent xmlns:mc="http://schemas.openxmlformats.org/markup-compatibility/2006">
    <mc:Choice Requires="x15">
      <x15ac:absPath xmlns:x15ac="http://schemas.microsoft.com/office/spreadsheetml/2010/11/ac" url="J:\procurement_baa_rfp\WIP - NOT PUBLIC\25-84058 Textiles, Fabric, Twill, Jersey knit\Bid Package\"/>
    </mc:Choice>
  </mc:AlternateContent>
  <xr:revisionPtr revIDLastSave="0" documentId="13_ncr:1_{908EA850-A7F3-4907-B943-0189CC7A22C1}" xr6:coauthVersionLast="47" xr6:coauthVersionMax="47" xr10:uidLastSave="{00000000-0000-0000-0000-000000000000}"/>
  <bookViews>
    <workbookView xWindow="-28920" yWindow="-1275" windowWidth="29040" windowHeight="15720" xr2:uid="{0D233695-52A5-44ED-8D94-43AB3DD7CA82}"/>
  </bookViews>
  <sheets>
    <sheet name="Instructions" sheetId="1" r:id="rId1"/>
    <sheet name="Bid List (2)"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0" i="2" l="1"/>
  <c r="F38" i="2"/>
  <c r="F39" i="2"/>
  <c r="F37" i="2"/>
  <c r="F36" i="2"/>
  <c r="F35" i="2"/>
  <c r="F34" i="2"/>
  <c r="F33" i="2"/>
  <c r="F32" i="2"/>
  <c r="F31" i="2"/>
  <c r="F30" i="2"/>
  <c r="F29" i="2"/>
  <c r="F28" i="2"/>
  <c r="F27" i="2"/>
  <c r="F5" i="2"/>
  <c r="F6" i="2"/>
  <c r="F7" i="2"/>
  <c r="F8" i="2"/>
  <c r="F9" i="2"/>
  <c r="F10" i="2"/>
  <c r="F11" i="2"/>
  <c r="F12" i="2"/>
  <c r="F13" i="2"/>
  <c r="F14" i="2"/>
  <c r="F15" i="2"/>
  <c r="F16" i="2"/>
  <c r="F17" i="2"/>
  <c r="F18" i="2"/>
  <c r="F19" i="2"/>
  <c r="F20" i="2"/>
  <c r="F21" i="2"/>
  <c r="F22" i="2"/>
  <c r="F23" i="2" l="1"/>
  <c r="F42" i="2"/>
  <c r="F45" i="2" l="1"/>
</calcChain>
</file>

<file path=xl/sharedStrings.xml><?xml version="1.0" encoding="utf-8"?>
<sst xmlns="http://schemas.openxmlformats.org/spreadsheetml/2006/main" count="92" uniqueCount="55">
  <si>
    <t>Total Cost</t>
  </si>
  <si>
    <t>YD</t>
  </si>
  <si>
    <t>French Blue Poplin, 65/35 Poly Cotton Blend, 4.25 oz, 60" Wide</t>
  </si>
  <si>
    <t>Fabric, Cross Dyed Twill, 7.5 oz.  60" Wide, 65/35 Poly Cotton Blend, Blue</t>
  </si>
  <si>
    <t>Fabric, Twill, 65/35 Poly Cotton Blend, 5.5 oz x 60", Orange</t>
  </si>
  <si>
    <t>Fabric, Twill, 65/35 Poly Cotton Blend, 5.5 oz x 60", Kelly Green</t>
  </si>
  <si>
    <t>Fabric, Twill, 65/35 Poly Cotton Blend, 5.5 oz x 60", Yellow</t>
  </si>
  <si>
    <t>Fabric, Twill, 65/35 Poly Cotton Blend, 5.5 oz x 60", Red</t>
  </si>
  <si>
    <t>Fabric, Twill, 65/35 Poly Cotton Blend, 5.5 oz x 60", Khaki</t>
  </si>
  <si>
    <t>Fabric, Twill, 65/35 Poly Cotton Blend, 7.5 oz x 60", Khaki</t>
  </si>
  <si>
    <t>Fabric, Tubular, Bleached White, Jersey Knit, 4.0 to 4.5 oz x 30"</t>
  </si>
  <si>
    <t>Fabric, Tubular, Bleached White, Jersey Knit, 4.0 to 4.5 oz x 28"</t>
  </si>
  <si>
    <t>Fabric, Tubular, Bleached White, Jersey Knit, 4.0 to 4.5 oz x 26"</t>
  </si>
  <si>
    <t>Fabric, Tubular, Bleached White, Jersey Knit, 4.0 to 4.5 oz x 24"</t>
  </si>
  <si>
    <t>Fabric, Tubular, Bleached White, Jersey Knit, 4.0 to 4.5 oz x 22"</t>
  </si>
  <si>
    <t>Fabric, Tubular, Bleached White, Jersey Knit, 4.0 to 4.5 oz. x 20"</t>
  </si>
  <si>
    <t>Fabric, Tubing, Ribbed Knit, Collarette 5.5 oz x 7.5"</t>
  </si>
  <si>
    <t>Fabric, Wocen, Broadcloth, 3.2 oz to 3.7 oz, 60" Wide, Olive Green</t>
  </si>
  <si>
    <t>Fabric, Woven, Bleached White Broadcloth, 3.2 to 3.7 oz, 60" wide, White</t>
  </si>
  <si>
    <t>Fabric, Lining, Thermal Quilted Blend, 60" Wide, Green</t>
  </si>
  <si>
    <t>Extended Price</t>
  </si>
  <si>
    <t>UNIT PRICE</t>
  </si>
  <si>
    <t>Estimated UOM Sold</t>
  </si>
  <si>
    <t>UOM</t>
  </si>
  <si>
    <t>ITEM DESCRIPTION - See Attachment A for detailed specifications</t>
  </si>
  <si>
    <t>ITEM</t>
  </si>
  <si>
    <t>The unit price should be reflective of the entire cost of the delivered item.  Price must be all inclusive, which includes any and all delivery costs. No additional charges will be accepted. See Attachment for all specifications.</t>
  </si>
  <si>
    <t>Fabric, Poplin 4.25 oz x 60</t>
  </si>
  <si>
    <t>Fabric, Twill, 7.5 oz x 60, Navy Blue</t>
  </si>
  <si>
    <t xml:space="preserve">Fabric, Tubular, Jersey Knit, 4.2 oz, White </t>
  </si>
  <si>
    <t>FABRIC,TWILL,5.5 OZX60,KHAKI</t>
  </si>
  <si>
    <t>FABRIC,TWILL,5.5 OZX60,RED</t>
  </si>
  <si>
    <t>FABRIC,TWILL,5.5 OZX60,YELLOW</t>
  </si>
  <si>
    <t>FABRIC,TWILL,5.5 OZX60,Hunter/Forest Green</t>
  </si>
  <si>
    <t>FABRIC,TWILL,5.5 OZX60,ORANGE</t>
  </si>
  <si>
    <t>FABRIC, FLANNEL, GREY</t>
  </si>
  <si>
    <t>RIPSTOP, 6.5OZ, BLACK</t>
  </si>
  <si>
    <t>MESH, RAISED CHANNEL SPACER, BLACK</t>
  </si>
  <si>
    <t>INVISTA CORDURA, 500 DENIER, PU COATING, BLACK</t>
  </si>
  <si>
    <t>MESH, POLYESTER</t>
  </si>
  <si>
    <t>Previous Bid Bid List</t>
  </si>
  <si>
    <t>New bid list</t>
  </si>
  <si>
    <t>60" Cuttable Quilted Jacket Lining 6.3 oz per square yard, color Fog Patone 13-0607 TPG</t>
  </si>
  <si>
    <t>INSTRUCTIONS</t>
  </si>
  <si>
    <r>
      <t>The State of Indiana is seeking a supplier of</t>
    </r>
    <r>
      <rPr>
        <b/>
        <sz val="11"/>
        <color indexed="8"/>
        <rFont val="Calibri"/>
        <family val="2"/>
      </rPr>
      <t xml:space="preserve"> Textiles.</t>
    </r>
    <r>
      <rPr>
        <sz val="11"/>
        <color theme="1"/>
        <rFont val="Aptos Narrow"/>
        <family val="2"/>
        <scheme val="minor"/>
      </rPr>
      <t xml:space="preserve">  These items must meet the exact specifications detailed for each item.  </t>
    </r>
  </si>
  <si>
    <r>
      <t xml:space="preserve">Please populate the </t>
    </r>
    <r>
      <rPr>
        <b/>
        <sz val="11"/>
        <color indexed="8"/>
        <rFont val="Calibri"/>
        <family val="2"/>
      </rPr>
      <t>YELLOW-SHADED CELLS</t>
    </r>
    <r>
      <rPr>
        <sz val="11"/>
        <color theme="1"/>
        <rFont val="Aptos Narrow"/>
        <family val="2"/>
        <scheme val="minor"/>
      </rPr>
      <t xml:space="preserve"> in the </t>
    </r>
    <r>
      <rPr>
        <b/>
        <sz val="11"/>
        <color indexed="8"/>
        <rFont val="Calibri"/>
        <family val="2"/>
      </rPr>
      <t>BID LIST</t>
    </r>
    <r>
      <rPr>
        <sz val="11"/>
        <color theme="1"/>
        <rFont val="Aptos Narrow"/>
        <family val="2"/>
        <scheme val="minor"/>
      </rPr>
      <t xml:space="preserve"> tab.</t>
    </r>
  </si>
  <si>
    <r>
      <t xml:space="preserve">1. Enter the </t>
    </r>
    <r>
      <rPr>
        <b/>
        <sz val="11"/>
        <color indexed="8"/>
        <rFont val="Calibri"/>
        <family val="2"/>
      </rPr>
      <t xml:space="preserve">PER-Yard PRICE, </t>
    </r>
    <r>
      <rPr>
        <sz val="11"/>
        <color theme="1"/>
        <rFont val="Aptos Narrow"/>
        <family val="2"/>
        <scheme val="minor"/>
      </rPr>
      <t xml:space="preserve">in the yellow-shaded cells on the </t>
    </r>
    <r>
      <rPr>
        <b/>
        <sz val="11"/>
        <color indexed="8"/>
        <rFont val="Calibri"/>
        <family val="2"/>
      </rPr>
      <t>BID LIST TAB</t>
    </r>
    <r>
      <rPr>
        <sz val="11"/>
        <color theme="1"/>
        <rFont val="Aptos Narrow"/>
        <family val="2"/>
        <scheme val="minor"/>
      </rPr>
      <t xml:space="preserve"> for each product.  Respondent must provide pricing for </t>
    </r>
    <r>
      <rPr>
        <b/>
        <sz val="11"/>
        <color indexed="8"/>
        <rFont val="Calibri"/>
        <family val="2"/>
      </rPr>
      <t>EVERY ITEM</t>
    </r>
    <r>
      <rPr>
        <sz val="11"/>
        <color theme="1"/>
        <rFont val="Aptos Narrow"/>
        <family val="2"/>
        <scheme val="minor"/>
      </rPr>
      <t xml:space="preserve"> listed for the bid to be valid.</t>
    </r>
  </si>
  <si>
    <r>
      <t xml:space="preserve">2. The state intends to award to the bidder that provides the most competitive </t>
    </r>
    <r>
      <rPr>
        <b/>
        <sz val="11"/>
        <color indexed="8"/>
        <rFont val="Calibri"/>
        <family val="2"/>
      </rPr>
      <t>TOTAL EVALUATION PRICE</t>
    </r>
    <r>
      <rPr>
        <sz val="11"/>
        <color theme="1"/>
        <rFont val="Aptos Narrow"/>
        <family val="2"/>
        <scheme val="minor"/>
      </rPr>
      <t xml:space="preserve"> for the items listed. The total evaluation price will be realized though the item unit price multiplied by the estimated annual usage for all items.</t>
    </r>
  </si>
  <si>
    <r>
      <t xml:space="preserve">3. Quantities provided in the </t>
    </r>
    <r>
      <rPr>
        <b/>
        <sz val="11"/>
        <color indexed="8"/>
        <rFont val="Calibri"/>
        <family val="2"/>
      </rPr>
      <t>BID LIST TAB</t>
    </r>
    <r>
      <rPr>
        <sz val="11"/>
        <color theme="1"/>
        <rFont val="Aptos Narrow"/>
        <family val="2"/>
        <scheme val="minor"/>
      </rPr>
      <t xml:space="preserve"> are estimates.  The State cannot guarantee these totals and reserves the right to purchase more or less than the estimated quantities provided.</t>
    </r>
  </si>
  <si>
    <r>
      <t xml:space="preserve">4. Price provided must be </t>
    </r>
    <r>
      <rPr>
        <b/>
        <sz val="11"/>
        <color indexed="8"/>
        <rFont val="Calibri"/>
        <family val="2"/>
      </rPr>
      <t>ALL-INCLUSIVE,</t>
    </r>
    <r>
      <rPr>
        <sz val="11"/>
        <color theme="1"/>
        <rFont val="Aptos Narrow"/>
        <family val="2"/>
        <scheme val="minor"/>
      </rPr>
      <t xml:space="preserve"> including shipping, handling and  any other costs associated with the purchase of these products. Failure to include all costs associated with each of the line items may result in disqualification of a respondent bid.</t>
    </r>
  </si>
  <si>
    <r>
      <t xml:space="preserve">5. Enter the </t>
    </r>
    <r>
      <rPr>
        <sz val="11"/>
        <color indexed="8"/>
        <rFont val="Calibri"/>
        <family val="2"/>
      </rPr>
      <t xml:space="preserve">make and model for each item on the appropriate numbered tab.  Enter compliance with specification and any comment or exception taken to particular specification.  </t>
    </r>
  </si>
  <si>
    <t>6. Respondents must include specifications sheet and picture for all items.</t>
  </si>
  <si>
    <r>
      <t xml:space="preserve">7. Respondents are to return a </t>
    </r>
    <r>
      <rPr>
        <b/>
        <sz val="11"/>
        <color indexed="8"/>
        <rFont val="Calibri"/>
        <family val="2"/>
      </rPr>
      <t xml:space="preserve">WORKING </t>
    </r>
    <r>
      <rPr>
        <sz val="11"/>
        <color theme="1"/>
        <rFont val="Aptos Narrow"/>
        <family val="2"/>
        <scheme val="minor"/>
      </rPr>
      <t>spreadsheet in excel format.</t>
    </r>
  </si>
  <si>
    <t>Total Bid Cost</t>
  </si>
  <si>
    <t>Negotiated Bid 26-84058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</si>
</sst>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10" x14ac:knownFonts="1">
    <font>
      <sz val="11"/>
      <color theme="1"/>
      <name val="Aptos Narrow"/>
      <family val="2"/>
      <scheme val="minor"/>
    </font>
    <font>
      <sz val="11"/>
      <color theme="1"/>
      <name val="Aptos Narrow"/>
      <family val="2"/>
      <scheme val="minor"/>
    </font>
    <font>
      <b/>
      <sz val="11"/>
      <color theme="1"/>
      <name val="Aptos Narrow"/>
      <family val="2"/>
      <scheme val="minor"/>
    </font>
    <font>
      <sz val="11"/>
      <name val="Aptos Narrow"/>
      <family val="2"/>
      <scheme val="minor"/>
    </font>
    <font>
      <b/>
      <sz val="12"/>
      <color theme="1"/>
      <name val="Aptos Narrow"/>
      <family val="2"/>
      <scheme val="minor"/>
    </font>
    <font>
      <b/>
      <i/>
      <sz val="12"/>
      <color theme="1"/>
      <name val="Aptos Narrow"/>
      <family val="2"/>
      <scheme val="minor"/>
    </font>
    <font>
      <sz val="14"/>
      <name val="Aptos Narrow"/>
      <family val="2"/>
      <scheme val="minor"/>
    </font>
    <font>
      <sz val="14"/>
      <color theme="1"/>
      <name val="Aptos Narrow"/>
      <family val="2"/>
      <scheme val="minor"/>
    </font>
    <font>
      <b/>
      <sz val="11"/>
      <color indexed="8"/>
      <name val="Calibri"/>
      <family val="2"/>
    </font>
    <font>
      <sz val="11"/>
      <color indexed="8"/>
      <name val="Calibri"/>
      <family val="2"/>
    </font>
  </fonts>
  <fills count="6">
    <fill>
      <patternFill patternType="none"/>
    </fill>
    <fill>
      <patternFill patternType="gray125"/>
    </fill>
    <fill>
      <patternFill patternType="solid">
        <fgColor rgb="FFFFFF99"/>
        <bgColor indexed="64"/>
      </patternFill>
    </fill>
    <fill>
      <patternFill patternType="solid">
        <fgColor rgb="FFFFFF66"/>
        <bgColor indexed="64"/>
      </patternFill>
    </fill>
    <fill>
      <patternFill patternType="solid">
        <fgColor theme="4" tint="0.79998168889431442"/>
        <bgColor indexed="64"/>
      </patternFill>
    </fill>
    <fill>
      <patternFill patternType="solid">
        <fgColor theme="0"/>
        <bgColor indexed="64"/>
      </patternFill>
    </fill>
  </fills>
  <borders count="8">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s>
  <cellStyleXfs count="2">
    <xf numFmtId="0" fontId="0" fillId="0" borderId="0"/>
    <xf numFmtId="44" fontId="1" fillId="0" borderId="0" applyFont="0" applyFill="0" applyBorder="0" applyAlignment="0" applyProtection="0"/>
  </cellStyleXfs>
  <cellXfs count="31">
    <xf numFmtId="0" fontId="0" fillId="0" borderId="0" xfId="0"/>
    <xf numFmtId="44" fontId="0" fillId="0" borderId="1" xfId="0" applyNumberFormat="1" applyBorder="1"/>
    <xf numFmtId="0" fontId="2" fillId="0" borderId="0" xfId="0" applyFont="1"/>
    <xf numFmtId="44" fontId="1" fillId="0" borderId="2" xfId="1" applyFont="1" applyBorder="1"/>
    <xf numFmtId="44" fontId="1" fillId="2" borderId="3" xfId="1" applyFont="1" applyFill="1" applyBorder="1"/>
    <xf numFmtId="4" fontId="0" fillId="0" borderId="3" xfId="0" applyNumberFormat="1" applyBorder="1" applyAlignment="1">
      <alignment horizontal="center"/>
    </xf>
    <xf numFmtId="0" fontId="0" fillId="0" borderId="3" xfId="0" applyBorder="1" applyAlignment="1">
      <alignment horizontal="center"/>
    </xf>
    <xf numFmtId="0" fontId="0" fillId="0" borderId="3" xfId="0" applyBorder="1" applyAlignment="1">
      <alignment wrapText="1"/>
    </xf>
    <xf numFmtId="44" fontId="1" fillId="0" borderId="3" xfId="1" applyFont="1" applyBorder="1"/>
    <xf numFmtId="0" fontId="0" fillId="0" borderId="3" xfId="0" applyBorder="1"/>
    <xf numFmtId="4" fontId="3" fillId="0" borderId="3" xfId="0" applyNumberFormat="1" applyFont="1" applyBorder="1" applyAlignment="1">
      <alignment horizontal="center"/>
    </xf>
    <xf numFmtId="44" fontId="4" fillId="0" borderId="3" xfId="1" applyFont="1" applyBorder="1" applyAlignment="1">
      <alignment vertical="center"/>
    </xf>
    <xf numFmtId="44" fontId="4" fillId="0" borderId="3" xfId="1" applyFont="1" applyBorder="1" applyAlignment="1">
      <alignment horizontal="center" vertical="center"/>
    </xf>
    <xf numFmtId="0" fontId="4" fillId="0" borderId="3" xfId="0" applyFont="1" applyBorder="1" applyAlignment="1">
      <alignment horizontal="center" vertical="center" wrapText="1"/>
    </xf>
    <xf numFmtId="0" fontId="4" fillId="0" borderId="3" xfId="0" applyFont="1" applyBorder="1" applyAlignment="1">
      <alignment horizontal="center" vertical="center"/>
    </xf>
    <xf numFmtId="0" fontId="5" fillId="0" borderId="0" xfId="0" applyFont="1" applyAlignment="1">
      <alignment horizontal="left" vertical="center" wrapText="1"/>
    </xf>
    <xf numFmtId="44" fontId="0" fillId="0" borderId="0" xfId="0" applyNumberFormat="1"/>
    <xf numFmtId="0" fontId="5" fillId="4" borderId="3" xfId="0" applyFont="1" applyFill="1" applyBorder="1" applyAlignment="1">
      <alignment horizontal="left" vertical="center" wrapText="1"/>
    </xf>
    <xf numFmtId="0" fontId="4" fillId="4" borderId="3" xfId="0" applyFont="1" applyFill="1" applyBorder="1" applyAlignment="1">
      <alignment horizontal="center"/>
    </xf>
    <xf numFmtId="0" fontId="7" fillId="0" borderId="0" xfId="0" applyFont="1" applyAlignment="1">
      <alignment vertical="center"/>
    </xf>
    <xf numFmtId="0" fontId="0" fillId="0" borderId="0" xfId="0" applyAlignment="1">
      <alignment vertical="center" wrapText="1"/>
    </xf>
    <xf numFmtId="0" fontId="0" fillId="2" borderId="1" xfId="0" applyFill="1" applyBorder="1" applyAlignment="1">
      <alignment vertical="center"/>
    </xf>
    <xf numFmtId="0" fontId="0" fillId="0" borderId="4" xfId="0" applyBorder="1" applyAlignment="1">
      <alignment vertical="center"/>
    </xf>
    <xf numFmtId="0" fontId="0" fillId="0" borderId="0" xfId="0" applyAlignment="1">
      <alignment vertical="center"/>
    </xf>
    <xf numFmtId="0" fontId="0" fillId="0" borderId="5" xfId="0" applyBorder="1" applyAlignment="1">
      <alignment horizontal="left" vertical="center" wrapText="1"/>
    </xf>
    <xf numFmtId="0" fontId="0" fillId="5" borderId="6" xfId="0" applyFill="1" applyBorder="1" applyAlignment="1">
      <alignment horizontal="left" vertical="center" wrapText="1"/>
    </xf>
    <xf numFmtId="0" fontId="0" fillId="0" borderId="7" xfId="0" applyBorder="1" applyAlignment="1">
      <alignment horizontal="left" vertical="center" wrapText="1"/>
    </xf>
    <xf numFmtId="44" fontId="0" fillId="3" borderId="3" xfId="0" applyNumberFormat="1" applyFill="1" applyBorder="1"/>
    <xf numFmtId="2" fontId="0" fillId="0" borderId="3" xfId="0" applyNumberFormat="1" applyBorder="1" applyAlignment="1">
      <alignment horizontal="center"/>
    </xf>
    <xf numFmtId="0" fontId="6" fillId="0" borderId="0" xfId="0" applyFont="1" applyAlignment="1">
      <alignment horizontal="center" vertical="center"/>
    </xf>
    <xf numFmtId="0" fontId="5" fillId="0" borderId="0" xfId="0" applyFont="1" applyAlignment="1">
      <alignment horizontal="left" vertical="center" wrapText="1"/>
    </xf>
  </cellXfs>
  <cellStyles count="2">
    <cellStyle name="Currency" xfId="1" builtinId="4"/>
    <cellStyle name="Normal" xfId="0" builtinId="0"/>
  </cellStyles>
  <dxfs count="0"/>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9C73B6-F3AB-4963-B7CC-3636C5A5AF57}">
  <dimension ref="A1:A11"/>
  <sheetViews>
    <sheetView tabSelected="1" topLeftCell="A2" workbookViewId="0">
      <selection activeCell="F5" sqref="F5"/>
    </sheetView>
  </sheetViews>
  <sheetFormatPr defaultRowHeight="14.4" x14ac:dyDescent="0.3"/>
  <cols>
    <col min="1" max="1" width="116.21875" customWidth="1"/>
  </cols>
  <sheetData>
    <row r="1" spans="1:1" ht="18" x14ac:dyDescent="0.3">
      <c r="A1" s="19" t="s">
        <v>43</v>
      </c>
    </row>
    <row r="2" spans="1:1" ht="37.200000000000003" customHeight="1" thickBot="1" x14ac:dyDescent="0.35">
      <c r="A2" s="20" t="s">
        <v>44</v>
      </c>
    </row>
    <row r="3" spans="1:1" ht="15" thickBot="1" x14ac:dyDescent="0.35">
      <c r="A3" s="21" t="s">
        <v>45</v>
      </c>
    </row>
    <row r="4" spans="1:1" ht="41.4" customHeight="1" x14ac:dyDescent="0.3">
      <c r="A4" s="26" t="s">
        <v>46</v>
      </c>
    </row>
    <row r="5" spans="1:1" ht="47.4" customHeight="1" x14ac:dyDescent="0.3">
      <c r="A5" s="24" t="s">
        <v>47</v>
      </c>
    </row>
    <row r="6" spans="1:1" ht="39" customHeight="1" x14ac:dyDescent="0.3">
      <c r="A6" s="24" t="s">
        <v>48</v>
      </c>
    </row>
    <row r="7" spans="1:1" ht="49.2" customHeight="1" x14ac:dyDescent="0.3">
      <c r="A7" s="24" t="s">
        <v>49</v>
      </c>
    </row>
    <row r="8" spans="1:1" ht="48" customHeight="1" x14ac:dyDescent="0.3">
      <c r="A8" s="25" t="s">
        <v>50</v>
      </c>
    </row>
    <row r="9" spans="1:1" ht="48.6" customHeight="1" x14ac:dyDescent="0.3">
      <c r="A9" s="25" t="s">
        <v>51</v>
      </c>
    </row>
    <row r="10" spans="1:1" ht="15" thickBot="1" x14ac:dyDescent="0.35">
      <c r="A10" s="22" t="s">
        <v>52</v>
      </c>
    </row>
    <row r="11" spans="1:1" x14ac:dyDescent="0.3">
      <c r="A11" s="23"/>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CBF03F-7702-431F-9F5B-E187AB780D08}">
  <dimension ref="A1:F45"/>
  <sheetViews>
    <sheetView workbookViewId="0">
      <selection activeCell="J13" sqref="J13"/>
    </sheetView>
  </sheetViews>
  <sheetFormatPr defaultRowHeight="14.4" x14ac:dyDescent="0.3"/>
  <cols>
    <col min="1" max="1" width="11.6640625" customWidth="1"/>
    <col min="2" max="2" width="51.88671875" customWidth="1"/>
    <col min="4" max="4" width="13.33203125" customWidth="1"/>
    <col min="5" max="5" width="16.77734375" customWidth="1"/>
    <col min="6" max="6" width="17" customWidth="1"/>
  </cols>
  <sheetData>
    <row r="1" spans="1:6" ht="18" x14ac:dyDescent="0.3">
      <c r="A1" s="29" t="s">
        <v>54</v>
      </c>
      <c r="B1" s="29"/>
    </row>
    <row r="2" spans="1:6" ht="66.75" customHeight="1" x14ac:dyDescent="0.3">
      <c r="A2" s="30" t="s">
        <v>26</v>
      </c>
      <c r="B2" s="30"/>
    </row>
    <row r="3" spans="1:6" ht="66.75" customHeight="1" x14ac:dyDescent="0.3">
      <c r="A3" s="15"/>
      <c r="B3" s="17" t="s">
        <v>40</v>
      </c>
    </row>
    <row r="4" spans="1:6" ht="48" customHeight="1" x14ac:dyDescent="0.3">
      <c r="A4" s="14" t="s">
        <v>25</v>
      </c>
      <c r="B4" s="13" t="s">
        <v>24</v>
      </c>
      <c r="C4" s="14" t="s">
        <v>23</v>
      </c>
      <c r="D4" s="13" t="s">
        <v>22</v>
      </c>
      <c r="E4" s="12" t="s">
        <v>21</v>
      </c>
      <c r="F4" s="11" t="s">
        <v>20</v>
      </c>
    </row>
    <row r="5" spans="1:6" x14ac:dyDescent="0.3">
      <c r="A5" s="6">
        <v>1</v>
      </c>
      <c r="B5" s="9" t="s">
        <v>19</v>
      </c>
      <c r="C5" s="6" t="s">
        <v>1</v>
      </c>
      <c r="D5" s="5">
        <v>26942</v>
      </c>
      <c r="E5" s="4"/>
      <c r="F5" s="8">
        <f t="shared" ref="F5:F22" si="0">(D5*E5)</f>
        <v>0</v>
      </c>
    </row>
    <row r="6" spans="1:6" ht="28.8" x14ac:dyDescent="0.3">
      <c r="A6" s="6">
        <v>2</v>
      </c>
      <c r="B6" s="7" t="s">
        <v>18</v>
      </c>
      <c r="C6" s="6" t="s">
        <v>1</v>
      </c>
      <c r="D6" s="5">
        <v>136000</v>
      </c>
      <c r="E6" s="4"/>
      <c r="F6" s="8">
        <f t="shared" si="0"/>
        <v>0</v>
      </c>
    </row>
    <row r="7" spans="1:6" ht="28.8" x14ac:dyDescent="0.3">
      <c r="A7" s="6">
        <v>3</v>
      </c>
      <c r="B7" s="7" t="s">
        <v>17</v>
      </c>
      <c r="C7" s="6" t="s">
        <v>1</v>
      </c>
      <c r="D7" s="10">
        <v>2199</v>
      </c>
      <c r="E7" s="4"/>
      <c r="F7" s="8">
        <f t="shared" si="0"/>
        <v>0</v>
      </c>
    </row>
    <row r="8" spans="1:6" x14ac:dyDescent="0.3">
      <c r="A8" s="6">
        <v>4</v>
      </c>
      <c r="B8" s="9" t="s">
        <v>16</v>
      </c>
      <c r="C8" s="6" t="s">
        <v>1</v>
      </c>
      <c r="D8" s="5">
        <v>16798.29</v>
      </c>
      <c r="E8" s="4"/>
      <c r="F8" s="8">
        <f t="shared" si="0"/>
        <v>0</v>
      </c>
    </row>
    <row r="9" spans="1:6" x14ac:dyDescent="0.3">
      <c r="A9" s="6">
        <v>5</v>
      </c>
      <c r="B9" s="7" t="s">
        <v>15</v>
      </c>
      <c r="C9" s="6" t="s">
        <v>1</v>
      </c>
      <c r="D9" s="5">
        <v>29723.87</v>
      </c>
      <c r="E9" s="4"/>
      <c r="F9" s="8">
        <f t="shared" si="0"/>
        <v>0</v>
      </c>
    </row>
    <row r="10" spans="1:6" x14ac:dyDescent="0.3">
      <c r="A10" s="6">
        <v>6</v>
      </c>
      <c r="B10" s="7" t="s">
        <v>14</v>
      </c>
      <c r="C10" s="6" t="s">
        <v>1</v>
      </c>
      <c r="D10" s="5">
        <v>21179.58</v>
      </c>
      <c r="E10" s="4"/>
      <c r="F10" s="8">
        <f t="shared" si="0"/>
        <v>0</v>
      </c>
    </row>
    <row r="11" spans="1:6" x14ac:dyDescent="0.3">
      <c r="A11" s="6">
        <v>7</v>
      </c>
      <c r="B11" s="7" t="s">
        <v>13</v>
      </c>
      <c r="C11" s="6" t="s">
        <v>1</v>
      </c>
      <c r="D11" s="5">
        <v>59499.3</v>
      </c>
      <c r="E11" s="4"/>
      <c r="F11" s="8">
        <f t="shared" si="0"/>
        <v>0</v>
      </c>
    </row>
    <row r="12" spans="1:6" x14ac:dyDescent="0.3">
      <c r="A12" s="6">
        <v>8</v>
      </c>
      <c r="B12" s="7" t="s">
        <v>12</v>
      </c>
      <c r="C12" s="6" t="s">
        <v>1</v>
      </c>
      <c r="D12" s="5">
        <v>102754.18</v>
      </c>
      <c r="E12" s="4"/>
      <c r="F12" s="8">
        <f t="shared" si="0"/>
        <v>0</v>
      </c>
    </row>
    <row r="13" spans="1:6" x14ac:dyDescent="0.3">
      <c r="A13" s="6">
        <v>9</v>
      </c>
      <c r="B13" s="7" t="s">
        <v>11</v>
      </c>
      <c r="C13" s="6" t="s">
        <v>1</v>
      </c>
      <c r="D13" s="5">
        <v>44764.82</v>
      </c>
      <c r="E13" s="4"/>
      <c r="F13" s="8">
        <f t="shared" si="0"/>
        <v>0</v>
      </c>
    </row>
    <row r="14" spans="1:6" x14ac:dyDescent="0.3">
      <c r="A14" s="6">
        <v>10</v>
      </c>
      <c r="B14" s="7" t="s">
        <v>10</v>
      </c>
      <c r="C14" s="6" t="s">
        <v>1</v>
      </c>
      <c r="D14" s="5">
        <v>31023.68</v>
      </c>
      <c r="E14" s="4"/>
      <c r="F14" s="8">
        <f t="shared" si="0"/>
        <v>0</v>
      </c>
    </row>
    <row r="15" spans="1:6" x14ac:dyDescent="0.3">
      <c r="A15" s="6">
        <v>11</v>
      </c>
      <c r="B15" s="7" t="s">
        <v>9</v>
      </c>
      <c r="C15" s="6" t="s">
        <v>1</v>
      </c>
      <c r="D15" s="5">
        <v>35324</v>
      </c>
      <c r="E15" s="4"/>
      <c r="F15" s="8">
        <f t="shared" si="0"/>
        <v>0</v>
      </c>
    </row>
    <row r="16" spans="1:6" x14ac:dyDescent="0.3">
      <c r="A16" s="6">
        <v>12</v>
      </c>
      <c r="B16" s="7" t="s">
        <v>8</v>
      </c>
      <c r="C16" s="6" t="s">
        <v>1</v>
      </c>
      <c r="D16" s="5">
        <v>121888</v>
      </c>
      <c r="E16" s="4"/>
      <c r="F16" s="8">
        <f t="shared" si="0"/>
        <v>0</v>
      </c>
    </row>
    <row r="17" spans="1:6" x14ac:dyDescent="0.3">
      <c r="A17" s="6">
        <v>13</v>
      </c>
      <c r="B17" s="7" t="s">
        <v>7</v>
      </c>
      <c r="C17" s="6" t="s">
        <v>1</v>
      </c>
      <c r="D17" s="5">
        <v>7707</v>
      </c>
      <c r="E17" s="4"/>
      <c r="F17" s="8">
        <f t="shared" si="0"/>
        <v>0</v>
      </c>
    </row>
    <row r="18" spans="1:6" ht="27" customHeight="1" x14ac:dyDescent="0.3">
      <c r="A18" s="6">
        <v>14</v>
      </c>
      <c r="B18" s="7" t="s">
        <v>6</v>
      </c>
      <c r="C18" s="6" t="s">
        <v>1</v>
      </c>
      <c r="D18" s="5">
        <v>1400</v>
      </c>
      <c r="E18" s="4"/>
      <c r="F18" s="8">
        <f t="shared" si="0"/>
        <v>0</v>
      </c>
    </row>
    <row r="19" spans="1:6" x14ac:dyDescent="0.3">
      <c r="A19" s="6">
        <v>15</v>
      </c>
      <c r="B19" s="7" t="s">
        <v>5</v>
      </c>
      <c r="C19" s="6" t="s">
        <v>1</v>
      </c>
      <c r="D19" s="5">
        <v>21491</v>
      </c>
      <c r="E19" s="4"/>
      <c r="F19" s="8">
        <f t="shared" si="0"/>
        <v>0</v>
      </c>
    </row>
    <row r="20" spans="1:6" x14ac:dyDescent="0.3">
      <c r="A20" s="6">
        <v>16</v>
      </c>
      <c r="B20" s="7" t="s">
        <v>4</v>
      </c>
      <c r="C20" s="6" t="s">
        <v>1</v>
      </c>
      <c r="D20" s="5">
        <v>7504</v>
      </c>
      <c r="E20" s="4"/>
      <c r="F20" s="8">
        <f t="shared" si="0"/>
        <v>0</v>
      </c>
    </row>
    <row r="21" spans="1:6" ht="28.8" x14ac:dyDescent="0.3">
      <c r="A21" s="6">
        <v>17</v>
      </c>
      <c r="B21" s="7" t="s">
        <v>3</v>
      </c>
      <c r="C21" s="6" t="s">
        <v>1</v>
      </c>
      <c r="D21" s="5">
        <v>120999.9</v>
      </c>
      <c r="E21" s="4"/>
      <c r="F21" s="8">
        <f t="shared" si="0"/>
        <v>0</v>
      </c>
    </row>
    <row r="22" spans="1:6" ht="15" thickBot="1" x14ac:dyDescent="0.35">
      <c r="A22" s="6">
        <v>18</v>
      </c>
      <c r="B22" s="7" t="s">
        <v>2</v>
      </c>
      <c r="C22" s="6" t="s">
        <v>1</v>
      </c>
      <c r="D22" s="5">
        <v>100833.7</v>
      </c>
      <c r="E22" s="4"/>
      <c r="F22" s="3">
        <f t="shared" si="0"/>
        <v>0</v>
      </c>
    </row>
    <row r="23" spans="1:6" ht="15" thickBot="1" x14ac:dyDescent="0.35">
      <c r="E23" s="2" t="s">
        <v>0</v>
      </c>
      <c r="F23" s="1">
        <f>SUM(F5:F22)</f>
        <v>0</v>
      </c>
    </row>
    <row r="24" spans="1:6" x14ac:dyDescent="0.3">
      <c r="E24" s="2"/>
      <c r="F24" s="16"/>
    </row>
    <row r="25" spans="1:6" x14ac:dyDescent="0.3">
      <c r="E25" s="2"/>
      <c r="F25" s="16"/>
    </row>
    <row r="26" spans="1:6" ht="38.4" customHeight="1" x14ac:dyDescent="0.3">
      <c r="A26" s="14" t="s">
        <v>25</v>
      </c>
      <c r="B26" s="18" t="s">
        <v>41</v>
      </c>
      <c r="C26" s="14" t="s">
        <v>23</v>
      </c>
      <c r="D26" s="13" t="s">
        <v>22</v>
      </c>
      <c r="E26" s="12" t="s">
        <v>21</v>
      </c>
      <c r="F26" s="11" t="s">
        <v>20</v>
      </c>
    </row>
    <row r="27" spans="1:6" x14ac:dyDescent="0.3">
      <c r="A27" s="6">
        <v>1</v>
      </c>
      <c r="B27" s="9" t="s">
        <v>28</v>
      </c>
      <c r="C27" s="6" t="s">
        <v>1</v>
      </c>
      <c r="D27" s="5">
        <v>72500</v>
      </c>
      <c r="E27" s="4"/>
      <c r="F27" s="8">
        <f t="shared" ref="F27:F37" si="1">(D27*E27)</f>
        <v>0</v>
      </c>
    </row>
    <row r="28" spans="1:6" x14ac:dyDescent="0.3">
      <c r="A28" s="6">
        <v>3</v>
      </c>
      <c r="B28" s="7" t="s">
        <v>27</v>
      </c>
      <c r="C28" s="6" t="s">
        <v>1</v>
      </c>
      <c r="D28" s="10">
        <v>52750</v>
      </c>
      <c r="E28" s="4"/>
      <c r="F28" s="8">
        <f t="shared" si="1"/>
        <v>0</v>
      </c>
    </row>
    <row r="29" spans="1:6" x14ac:dyDescent="0.3">
      <c r="A29" s="6">
        <v>7</v>
      </c>
      <c r="B29" s="7" t="s">
        <v>29</v>
      </c>
      <c r="C29" s="6" t="s">
        <v>1</v>
      </c>
      <c r="D29" s="5">
        <v>10000</v>
      </c>
      <c r="E29" s="4"/>
      <c r="F29" s="8">
        <f t="shared" si="1"/>
        <v>0</v>
      </c>
    </row>
    <row r="30" spans="1:6" x14ac:dyDescent="0.3">
      <c r="A30" s="6">
        <v>11</v>
      </c>
      <c r="B30" s="7" t="s">
        <v>30</v>
      </c>
      <c r="C30" s="6" t="s">
        <v>1</v>
      </c>
      <c r="D30" s="5">
        <v>2000</v>
      </c>
      <c r="E30" s="4"/>
      <c r="F30" s="8">
        <f t="shared" si="1"/>
        <v>0</v>
      </c>
    </row>
    <row r="31" spans="1:6" x14ac:dyDescent="0.3">
      <c r="A31" s="6">
        <v>12</v>
      </c>
      <c r="B31" s="7" t="s">
        <v>31</v>
      </c>
      <c r="C31" s="6" t="s">
        <v>1</v>
      </c>
      <c r="D31" s="5">
        <v>4700</v>
      </c>
      <c r="E31" s="4"/>
      <c r="F31" s="8">
        <f t="shared" si="1"/>
        <v>0</v>
      </c>
    </row>
    <row r="32" spans="1:6" x14ac:dyDescent="0.3">
      <c r="A32" s="6">
        <v>13</v>
      </c>
      <c r="B32" s="7" t="s">
        <v>32</v>
      </c>
      <c r="C32" s="6" t="s">
        <v>1</v>
      </c>
      <c r="D32" s="5">
        <v>2750</v>
      </c>
      <c r="E32" s="4"/>
      <c r="F32" s="8">
        <f t="shared" si="1"/>
        <v>0</v>
      </c>
    </row>
    <row r="33" spans="1:6" x14ac:dyDescent="0.3">
      <c r="A33" s="6">
        <v>14</v>
      </c>
      <c r="B33" s="7" t="s">
        <v>33</v>
      </c>
      <c r="C33" s="6" t="s">
        <v>1</v>
      </c>
      <c r="D33" s="5">
        <v>3500</v>
      </c>
      <c r="E33" s="4"/>
      <c r="F33" s="8">
        <f t="shared" si="1"/>
        <v>0</v>
      </c>
    </row>
    <row r="34" spans="1:6" x14ac:dyDescent="0.3">
      <c r="A34" s="6">
        <v>15</v>
      </c>
      <c r="B34" s="7" t="s">
        <v>34</v>
      </c>
      <c r="C34" s="6" t="s">
        <v>1</v>
      </c>
      <c r="D34" s="5">
        <v>6450</v>
      </c>
      <c r="E34" s="4"/>
      <c r="F34" s="8">
        <f t="shared" si="1"/>
        <v>0</v>
      </c>
    </row>
    <row r="35" spans="1:6" x14ac:dyDescent="0.3">
      <c r="A35" s="6">
        <v>17</v>
      </c>
      <c r="B35" s="7" t="s">
        <v>35</v>
      </c>
      <c r="C35" s="6" t="s">
        <v>1</v>
      </c>
      <c r="D35" s="5">
        <v>4800</v>
      </c>
      <c r="E35" s="4"/>
      <c r="F35" s="8">
        <f t="shared" si="1"/>
        <v>0</v>
      </c>
    </row>
    <row r="36" spans="1:6" x14ac:dyDescent="0.3">
      <c r="A36" s="6">
        <v>18</v>
      </c>
      <c r="B36" s="7" t="s">
        <v>36</v>
      </c>
      <c r="C36" s="6" t="s">
        <v>1</v>
      </c>
      <c r="D36" s="5">
        <v>20000</v>
      </c>
      <c r="E36" s="4"/>
      <c r="F36" s="8">
        <f t="shared" si="1"/>
        <v>0</v>
      </c>
    </row>
    <row r="37" spans="1:6" x14ac:dyDescent="0.3">
      <c r="A37" s="6">
        <v>19</v>
      </c>
      <c r="B37" s="7" t="s">
        <v>37</v>
      </c>
      <c r="C37" s="6" t="s">
        <v>1</v>
      </c>
      <c r="D37" s="5">
        <v>3750</v>
      </c>
      <c r="E37" s="4"/>
      <c r="F37" s="3">
        <f t="shared" si="1"/>
        <v>0</v>
      </c>
    </row>
    <row r="38" spans="1:6" x14ac:dyDescent="0.3">
      <c r="A38" s="6">
        <v>20</v>
      </c>
      <c r="B38" s="9" t="s">
        <v>38</v>
      </c>
      <c r="C38" s="6" t="s">
        <v>1</v>
      </c>
      <c r="D38" s="28">
        <v>3750</v>
      </c>
      <c r="E38" s="27"/>
      <c r="F38" s="3">
        <f t="shared" ref="F38:F40" si="2">(D38*E38)</f>
        <v>0</v>
      </c>
    </row>
    <row r="39" spans="1:6" x14ac:dyDescent="0.3">
      <c r="A39" s="6">
        <v>21</v>
      </c>
      <c r="B39" s="9" t="s">
        <v>39</v>
      </c>
      <c r="C39" s="6" t="s">
        <v>1</v>
      </c>
      <c r="D39" s="28">
        <v>8500</v>
      </c>
      <c r="E39" s="27"/>
      <c r="F39" s="3">
        <f t="shared" si="2"/>
        <v>0</v>
      </c>
    </row>
    <row r="40" spans="1:6" ht="28.8" x14ac:dyDescent="0.3">
      <c r="A40" s="6">
        <v>23</v>
      </c>
      <c r="B40" s="7" t="s">
        <v>42</v>
      </c>
      <c r="C40" s="6" t="s">
        <v>1</v>
      </c>
      <c r="D40" s="28">
        <v>14500</v>
      </c>
      <c r="E40" s="27"/>
      <c r="F40" s="8">
        <f t="shared" si="2"/>
        <v>0</v>
      </c>
    </row>
    <row r="41" spans="1:6" ht="15" thickBot="1" x14ac:dyDescent="0.35"/>
    <row r="42" spans="1:6" ht="15" thickBot="1" x14ac:dyDescent="0.35">
      <c r="E42" s="2" t="s">
        <v>0</v>
      </c>
      <c r="F42" s="1">
        <f>SUM(F27:F40)</f>
        <v>0</v>
      </c>
    </row>
    <row r="44" spans="1:6" ht="15" thickBot="1" x14ac:dyDescent="0.35"/>
    <row r="45" spans="1:6" ht="15" thickBot="1" x14ac:dyDescent="0.35">
      <c r="E45" s="2" t="s">
        <v>53</v>
      </c>
      <c r="F45" s="1">
        <f>F23+F42</f>
        <v>0</v>
      </c>
    </row>
  </sheetData>
  <sheetProtection algorithmName="SHA-512" hashValue="sy957EY3QunD0TrJJaeumoh+vVQF1HPzdT9YfSOGri6N8pXuNrhdSF+gmthbWrQmlMkFMqYiuchpPJCg+lDKqw==" saltValue="rLj6fHyySWDFBjeof+GScw==" spinCount="100000" sheet="1" objects="1" scenarios="1"/>
  <protectedRanges>
    <protectedRange sqref="E5:E22" name="Range1"/>
    <protectedRange sqref="E27:E40" name="Range2"/>
  </protectedRanges>
  <mergeCells count="2">
    <mergeCell ref="A1:B1"/>
    <mergeCell ref="A2:B2"/>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Instructions</vt:lpstr>
      <vt:lpstr>Bid List (2)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Garcia, Christina</dc:creator>
  <cp:lastModifiedBy>Garcia, Christina</cp:lastModifiedBy>
  <dcterms:created xsi:type="dcterms:W3CDTF">2025-06-09T16:21:28Z</dcterms:created>
  <dcterms:modified xsi:type="dcterms:W3CDTF">2025-10-21T14:52:38Z</dcterms:modified>
</cp:coreProperties>
</file>